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WIP\True Up Petition 2024-25\Replies to Additional Information\Transmission\"/>
    </mc:Choice>
  </mc:AlternateContent>
  <bookViews>
    <workbookView xWindow="0" yWindow="0" windowWidth="19200" windowHeight="5770"/>
  </bookViews>
  <sheets>
    <sheet name="Capitalization Details (Scheme)" sheetId="1" r:id="rId1"/>
  </sheets>
  <calcPr calcId="162913" iterate="1" iterateDelta="1.0000000000000001E-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E19" i="1"/>
  <c r="E21" i="1" s="1"/>
  <c r="D19" i="1"/>
  <c r="D21" i="1" s="1"/>
  <c r="G15" i="1"/>
  <c r="F15" i="1"/>
  <c r="H14" i="1"/>
  <c r="H13" i="1"/>
  <c r="H12" i="1"/>
  <c r="H11" i="1"/>
  <c r="H10" i="1"/>
  <c r="H9" i="1"/>
  <c r="H8" i="1"/>
  <c r="H7" i="1"/>
  <c r="H6" i="1"/>
  <c r="H15" i="1" s="1"/>
</calcChain>
</file>

<file path=xl/sharedStrings.xml><?xml version="1.0" encoding="utf-8"?>
<sst xmlns="http://schemas.openxmlformats.org/spreadsheetml/2006/main" count="58" uniqueCount="27">
  <si>
    <t>Name of Scheme</t>
  </si>
  <si>
    <t xml:space="preserve"> Original Year of Capitalization/ Completion</t>
  </si>
  <si>
    <t>Revised Year of Capitalization/ Completion</t>
  </si>
  <si>
    <t>Scheme Amount</t>
  </si>
  <si>
    <t>Grants</t>
  </si>
  <si>
    <t>In House Funding</t>
  </si>
  <si>
    <t>PPE Head</t>
  </si>
  <si>
    <t>Expansion of Automatice Demand Management System</t>
  </si>
  <si>
    <t>2025-26</t>
  </si>
  <si>
    <t>Office Equipments</t>
  </si>
  <si>
    <t>Procurement for installationof Remote Terminal Unitsin selected stations for transmission of real time data to Meghalaya SLDC</t>
  </si>
  <si>
    <t>Plant and Machinery</t>
  </si>
  <si>
    <t>Establishment of VSAT communication system in select stations of Meghalaya</t>
  </si>
  <si>
    <t>2024-25</t>
  </si>
  <si>
    <t>Establishment of 24*7 Security Operation Centre (SOC) for Cyber Security ofSLDC assets and information security</t>
  </si>
  <si>
    <t>Procurement of Load Forecasting tool</t>
  </si>
  <si>
    <t>Procurement&amp;Installationof Data Analytics Engine</t>
  </si>
  <si>
    <t>2026-27</t>
  </si>
  <si>
    <t>Construction of SAMAST Building</t>
  </si>
  <si>
    <t>Buildings</t>
  </si>
  <si>
    <t>Construction of back upSLDC Control Centre / Data Recovery Centre</t>
  </si>
  <si>
    <t>Upgradation of Software, Hardware and associated systems for SCADA-EMS system in Meghalaya SLDC</t>
  </si>
  <si>
    <t>Total</t>
  </si>
  <si>
    <t>Financial Year</t>
  </si>
  <si>
    <t>Additional Capitalization</t>
  </si>
  <si>
    <t>Additional Capitalization Funded throug Grant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</si>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</sst>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ndara"/>
      <family val="2"/>
    </font>
    <font>
      <sz val="11"/>
      <color theme="1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I45"/>
  <sheetViews>
    <sheetView tabSelected="1" topLeftCell="A13" workbookViewId="0">
      <selection activeCell="D19" sqref="D19"/>
    </sheetView>
  </sheetViews>
  <sheetFormatPr defaultRowHeight="14.5" x14ac:dyDescent="0.35"/>
  <cols>
    <col min="1" max="2" width="8.7265625" style="4"/>
    <col min="3" max="3" width="21.08984375" style="18" customWidth="1"/>
    <col min="4" max="4" width="13.7265625" style="4" customWidth="1"/>
    <col min="5" max="5" width="12.81640625" style="4" customWidth="1"/>
    <col min="6" max="6" width="10.7265625" style="4" customWidth="1"/>
    <col min="7" max="7" width="10.7265625" style="4" bestFit="1" customWidth="1"/>
    <col min="8" max="8" width="9.7265625" style="4" customWidth="1"/>
    <col min="9" max="9" width="18.6328125" style="4" bestFit="1" customWidth="1"/>
    <col min="10" max="16384" width="8.7265625" style="4"/>
  </cols>
  <sheetData>
    <row r="5" spans="3:9" ht="61.5" customHeight="1" x14ac:dyDescent="0.35">
      <c r="C5" s="1" t="s">
        <v>0</v>
      </c>
      <c r="D5" s="2" t="s">
        <v>1</v>
      </c>
      <c r="E5" s="2" t="s">
        <v>2</v>
      </c>
      <c r="F5" s="2" t="s">
        <v>3</v>
      </c>
      <c r="G5" s="3" t="s">
        <v>4</v>
      </c>
      <c r="H5" s="2" t="s">
        <v>5</v>
      </c>
      <c r="I5" s="2" t="s">
        <v>6</v>
      </c>
    </row>
    <row r="6" spans="3:9" ht="43.5" x14ac:dyDescent="0.35">
      <c r="C6" s="5" t="s">
        <v>7</v>
      </c>
      <c r="D6" s="6" t="s">
        <v>8</v>
      </c>
      <c r="E6" s="6" t="s">
        <v>8</v>
      </c>
      <c r="F6" s="7">
        <v>17.579999999999998</v>
      </c>
      <c r="G6" s="7">
        <v>15.82</v>
      </c>
      <c r="H6" s="7">
        <f>F6-G6</f>
        <v>1.759999999999998</v>
      </c>
      <c r="I6" s="8" t="s">
        <v>9</v>
      </c>
    </row>
    <row r="7" spans="3:9" ht="101.5" x14ac:dyDescent="0.35">
      <c r="C7" s="5" t="s">
        <v>10</v>
      </c>
      <c r="D7" s="6" t="s">
        <v>8</v>
      </c>
      <c r="E7" s="6" t="s">
        <v>8</v>
      </c>
      <c r="F7" s="7">
        <v>5.52</v>
      </c>
      <c r="G7" s="7">
        <v>5.52</v>
      </c>
      <c r="H7" s="7">
        <f t="shared" ref="H7:H14" si="0">F7-G7</f>
        <v>0</v>
      </c>
      <c r="I7" s="8" t="s">
        <v>11</v>
      </c>
    </row>
    <row r="8" spans="3:9" ht="58" x14ac:dyDescent="0.35">
      <c r="C8" s="5" t="s">
        <v>12</v>
      </c>
      <c r="D8" s="6" t="s">
        <v>13</v>
      </c>
      <c r="E8" s="6" t="s">
        <v>8</v>
      </c>
      <c r="F8" s="7">
        <v>0.32</v>
      </c>
      <c r="G8" s="7">
        <v>0.32</v>
      </c>
      <c r="H8" s="7">
        <f t="shared" si="0"/>
        <v>0</v>
      </c>
      <c r="I8" s="8" t="s">
        <v>9</v>
      </c>
    </row>
    <row r="9" spans="3:9" ht="87" x14ac:dyDescent="0.35">
      <c r="C9" s="5" t="s">
        <v>14</v>
      </c>
      <c r="D9" s="6" t="s">
        <v>8</v>
      </c>
      <c r="E9" s="6" t="s">
        <v>8</v>
      </c>
      <c r="F9" s="7">
        <v>15</v>
      </c>
      <c r="G9" s="7">
        <v>15</v>
      </c>
      <c r="H9" s="7">
        <f t="shared" si="0"/>
        <v>0</v>
      </c>
      <c r="I9" s="8" t="s">
        <v>9</v>
      </c>
    </row>
    <row r="10" spans="3:9" ht="29" x14ac:dyDescent="0.35">
      <c r="C10" s="5" t="s">
        <v>15</v>
      </c>
      <c r="D10" s="6" t="s">
        <v>13</v>
      </c>
      <c r="E10" s="6" t="s">
        <v>8</v>
      </c>
      <c r="F10" s="7">
        <v>0.7</v>
      </c>
      <c r="G10" s="7">
        <v>0.63</v>
      </c>
      <c r="H10" s="7">
        <f t="shared" si="0"/>
        <v>6.9999999999999951E-2</v>
      </c>
      <c r="I10" s="8" t="s">
        <v>9</v>
      </c>
    </row>
    <row r="11" spans="3:9" ht="43.5" x14ac:dyDescent="0.35">
      <c r="C11" s="5" t="s">
        <v>16</v>
      </c>
      <c r="D11" s="6" t="s">
        <v>17</v>
      </c>
      <c r="E11" s="6" t="s">
        <v>17</v>
      </c>
      <c r="F11" s="7">
        <v>6.6</v>
      </c>
      <c r="G11" s="7">
        <v>5.94</v>
      </c>
      <c r="H11" s="7">
        <f t="shared" si="0"/>
        <v>0.65999999999999925</v>
      </c>
      <c r="I11" s="8" t="s">
        <v>9</v>
      </c>
    </row>
    <row r="12" spans="3:9" ht="29" x14ac:dyDescent="0.35">
      <c r="C12" s="5" t="s">
        <v>18</v>
      </c>
      <c r="D12" s="6" t="s">
        <v>17</v>
      </c>
      <c r="E12" s="6" t="s">
        <v>17</v>
      </c>
      <c r="F12" s="7">
        <v>2</v>
      </c>
      <c r="G12" s="7">
        <v>1.8</v>
      </c>
      <c r="H12" s="7">
        <f t="shared" si="0"/>
        <v>0.19999999999999996</v>
      </c>
      <c r="I12" s="8" t="s">
        <v>19</v>
      </c>
    </row>
    <row r="13" spans="3:9" ht="43.5" x14ac:dyDescent="0.35">
      <c r="C13" s="5" t="s">
        <v>20</v>
      </c>
      <c r="D13" s="6" t="s">
        <v>17</v>
      </c>
      <c r="E13" s="6" t="s">
        <v>17</v>
      </c>
      <c r="F13" s="7">
        <v>3.5</v>
      </c>
      <c r="G13" s="7">
        <v>3.15</v>
      </c>
      <c r="H13" s="7">
        <f t="shared" si="0"/>
        <v>0.35000000000000009</v>
      </c>
      <c r="I13" s="8" t="s">
        <v>19</v>
      </c>
    </row>
    <row r="14" spans="3:9" ht="72.5" x14ac:dyDescent="0.35">
      <c r="C14" s="5" t="s">
        <v>21</v>
      </c>
      <c r="D14" s="6" t="s">
        <v>17</v>
      </c>
      <c r="E14" s="6" t="s">
        <v>17</v>
      </c>
      <c r="F14" s="7">
        <v>44.46</v>
      </c>
      <c r="G14" s="7">
        <v>44.46</v>
      </c>
      <c r="H14" s="7">
        <f t="shared" si="0"/>
        <v>0</v>
      </c>
      <c r="I14" s="8" t="s">
        <v>9</v>
      </c>
    </row>
    <row r="15" spans="3:9" x14ac:dyDescent="0.35">
      <c r="C15" s="9" t="s">
        <v>22</v>
      </c>
      <c r="D15" s="10"/>
      <c r="E15" s="10"/>
      <c r="F15" s="11">
        <f t="shared" ref="F15:H15" si="1">SUM(F6:F14)</f>
        <v>95.68</v>
      </c>
      <c r="G15" s="11">
        <f t="shared" si="1"/>
        <v>92.639999999999986</v>
      </c>
      <c r="H15" s="11">
        <f t="shared" si="1"/>
        <v>3.0399999999999969</v>
      </c>
      <c r="I15" s="8"/>
    </row>
    <row r="18" spans="3:7" ht="58" x14ac:dyDescent="0.35">
      <c r="C18" s="12" t="s">
        <v>23</v>
      </c>
      <c r="D18" s="13" t="s">
        <v>24</v>
      </c>
      <c r="E18" s="13" t="s">
        <v>25</v>
      </c>
    </row>
    <row r="19" spans="3:7" x14ac:dyDescent="0.35">
      <c r="C19" s="5" t="s">
        <v>8</v>
      </c>
      <c r="D19" s="6">
        <f>SUMIF($E6:$E14,$C19,F6:F14)</f>
        <v>39.120000000000005</v>
      </c>
      <c r="E19" s="6">
        <f>SUMIF($E6:$E14,$C19,G6:G14)</f>
        <v>37.29</v>
      </c>
    </row>
    <row r="20" spans="3:7" x14ac:dyDescent="0.35">
      <c r="C20" s="5" t="s">
        <v>17</v>
      </c>
      <c r="D20" s="6">
        <f>SUMIF($E6:$E14,$C20,F6:F14)</f>
        <v>56.56</v>
      </c>
      <c r="E20" s="6">
        <f>SUMIF($E6:$E14,$C20,G6:G14)</f>
        <v>55.35</v>
      </c>
    </row>
    <row r="21" spans="3:7" x14ac:dyDescent="0.35">
      <c r="C21" s="9" t="s">
        <v>22</v>
      </c>
      <c r="D21" s="14">
        <f t="shared" ref="D21:E21" si="2">SUM(D19:D20)</f>
        <v>95.68</v>
      </c>
      <c r="E21" s="14">
        <f t="shared" si="2"/>
        <v>92.64</v>
      </c>
    </row>
    <row r="28" spans="3:7" x14ac:dyDescent="0.35">
      <c r="C28" s="4"/>
      <c r="G28"/>
    </row>
    <row r="29" spans="3:7" x14ac:dyDescent="0.35">
      <c r="C29" s="8" t="s">
        <v>6</v>
      </c>
      <c r="D29" s="6" t="s">
        <v>8</v>
      </c>
      <c r="E29" s="6" t="s">
        <v>17</v>
      </c>
      <c r="F29" s="6" t="s">
        <v>26</v>
      </c>
      <c r="G29"/>
    </row>
    <row r="30" spans="3:7" x14ac:dyDescent="0.35">
      <c r="C30" s="15" t="s">
        <v>19</v>
      </c>
      <c r="D30" s="16"/>
      <c r="E30" s="16">
        <v>5.5</v>
      </c>
      <c r="F30" s="16">
        <v>5.5</v>
      </c>
      <c r="G30"/>
    </row>
    <row r="31" spans="3:7" x14ac:dyDescent="0.35">
      <c r="C31" s="15" t="s">
        <v>9</v>
      </c>
      <c r="D31" s="16">
        <v>33.6</v>
      </c>
      <c r="E31" s="16">
        <v>51.06</v>
      </c>
      <c r="F31" s="16">
        <v>84.66</v>
      </c>
      <c r="G31"/>
    </row>
    <row r="32" spans="3:7" x14ac:dyDescent="0.35">
      <c r="C32" s="15" t="s">
        <v>11</v>
      </c>
      <c r="D32" s="16">
        <v>5.52</v>
      </c>
      <c r="E32" s="16"/>
      <c r="F32" s="16">
        <v>5.52</v>
      </c>
      <c r="G32"/>
    </row>
    <row r="33" spans="3:7" x14ac:dyDescent="0.35">
      <c r="C33" s="17" t="s">
        <v>26</v>
      </c>
      <c r="D33" s="16">
        <v>39.120000000000005</v>
      </c>
      <c r="E33" s="16">
        <v>56.56</v>
      </c>
      <c r="F33" s="16">
        <v>95.679999999999993</v>
      </c>
      <c r="G33"/>
    </row>
    <row r="34" spans="3:7" x14ac:dyDescent="0.35">
      <c r="C34"/>
      <c r="D34"/>
      <c r="E34"/>
      <c r="F34"/>
      <c r="G34"/>
    </row>
    <row r="35" spans="3:7" x14ac:dyDescent="0.35">
      <c r="C35"/>
      <c r="D35"/>
      <c r="E35"/>
    </row>
    <row r="36" spans="3:7" x14ac:dyDescent="0.35">
      <c r="C36"/>
      <c r="D36"/>
      <c r="E36"/>
    </row>
    <row r="37" spans="3:7" x14ac:dyDescent="0.35">
      <c r="C37"/>
      <c r="D37"/>
      <c r="E37"/>
    </row>
    <row r="38" spans="3:7" x14ac:dyDescent="0.35">
      <c r="C38"/>
      <c r="D38"/>
      <c r="E38"/>
    </row>
    <row r="39" spans="3:7" x14ac:dyDescent="0.35">
      <c r="C39"/>
      <c r="D39"/>
      <c r="E39"/>
    </row>
    <row r="40" spans="3:7" x14ac:dyDescent="0.35">
      <c r="C40"/>
      <c r="D40"/>
      <c r="E40"/>
    </row>
    <row r="41" spans="3:7" x14ac:dyDescent="0.35">
      <c r="C41"/>
      <c r="D41"/>
      <c r="E41"/>
    </row>
    <row r="42" spans="3:7" x14ac:dyDescent="0.35">
      <c r="C42"/>
      <c r="D42"/>
      <c r="E42"/>
    </row>
    <row r="43" spans="3:7" x14ac:dyDescent="0.35">
      <c r="C43"/>
      <c r="D43"/>
      <c r="E43"/>
    </row>
    <row r="44" spans="3:7" x14ac:dyDescent="0.35">
      <c r="C44"/>
      <c r="D44"/>
      <c r="E44"/>
    </row>
    <row r="45" spans="3:7" x14ac:dyDescent="0.35">
      <c r="C45"/>
      <c r="D45"/>
      <c r="E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Capitalization Details (Scheme)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2026-02-02T09:04:24Z</dcterms:created>
  <dcterms:modified xsi:type="dcterms:W3CDTF">2026-02-02T09:04:45Z</dcterms:modified>
</cp:coreProperties>
</file>